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<sst xmlns="http://schemas.openxmlformats.org/spreadsheetml/2006/main" count="293" uniqueCount="220">
  <si>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</si>
  <si>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</si>
  <si>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</si>
  <si>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</si>
  <si>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</si>
  <si>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</si>
  <si>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</si>
  <si>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</si>
  <si>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</si>
  <si>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</si>
  <si>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</si>
  <si>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</si>
  <si>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</si>
  <si>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</si>
  <si>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</si>
  <si>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</si>
  <si>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</si>
  <si>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</si>
  <si>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</si>
  <si>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</si>
  <si>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</si>
  <si>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</si>
  <si>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</si>
  <si>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</si>
  <si>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</si>
  <si>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</si>
  <si>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</si>
  <si>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</si>
  <si>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</si>
  <si>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</si>
  <si>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</si>
  <si>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</si>
  <si>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</si>
  <si>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</si>
  <si>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</si>
  <si>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</si>
  <si>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</si>
  <si>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</si>
  <si>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</si>
  <si>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</si>
  <si>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</si>
  <si>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</si>
  <si>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</si>
  <si>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</si>
  <si>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</si>
  <si>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</si>
  <si>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</si>
  <si>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</si>
  <si>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</si>
  <si>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</si>
  <si>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</si>
  <si>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</si>
  <si>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</si>
  <si>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</si>
  <si>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</si>
  <si>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</si>
  <si>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</si>
  <si>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</si>
  <si>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</si>
  <si>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</si>
  <si>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</si>
  <si>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</si>
  <si>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</si>
  <si>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</si>
  <si>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</si>
  <si>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</si>
  <si>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</si>
  <si>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</si>
  <si>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</si>
  <si>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</si>
  <si>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</si>
  <si>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</si>
  <si>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</si>
  <si>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</si>
  <si>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</si>
  <si>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</si>
  <si>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</si>
  <si>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</si>
  <si>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</si>
  <si>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</si>
  <si>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</si>
  <si>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</si>
  <si>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</si>
  <si>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</si>
  <si>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</si>
  <si>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</si>
  <si>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</si>
  <si>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</si>
  <si>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</si>
  <si>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</si>
  <si>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</si>
  <si>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</si>
  <si>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</si>
  <si>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</si>
  <si>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</si>
  <si>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</si>
  <si>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</si>
  <si>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</si>
  <si>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</si>
  <si>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</si>
  <si>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</si>
  <si>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</si>
  <si>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</si>
  <si>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</si>
  <si>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</si>
  <si>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</si>
  <si>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</si>
  <si>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</si>
  <si>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</si>
  <si>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</si>
  <si>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</si>
  <si>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</si>
  <si>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</si>
  <si>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</si>
  <si>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</si>
  <si>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</si>
  <si>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</si>
  <si>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</si>
  <si>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</si>
  <si>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</si>
  <si>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</si>
  <si>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</si>
  <si>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</si>
  <si>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</si>
  <si>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</si>
  <si>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</si>
  <si>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</si>
  <si>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</si>
  <si>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</si>
  <si>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</si>
  <si>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</si>
  <si>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</si>
  <si>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</si>
  <si>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</si>
  <si>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</si>
  <si>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</si>
  <si>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</si>
  <si>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</si>
  <si>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</si>
  <si>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</si>
  <si>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</si>
  <si>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</si>
  <si>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</si>
  <si>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</si>
  <si>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</si>
  <si>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</si>
  <si>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</si>
  <si>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</si>
  <si>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</si>
  <si>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</si>
  <si>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</si>
  <si>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</si>
  <si>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</si>
  <si>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</si>
  <si>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</si>
  <si>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</si>
  <si>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</si>
  <si>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</si>
  <si>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</si>
  <si>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</si>
  <si>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</si>
  <si>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</si>
  <si>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</si>
  <si>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</si>
  <si>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</si>
  <si>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</si>
  <si>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</si>
  <si>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</si>
  <si>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</si>
  <si>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</si>
  <si>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</si>
  <si>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</si>
  <si>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</si>
  <si>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</si>
  <si>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</si>
  <si>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</si>
  <si>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</si>
  <si>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</si>
  <si>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</si>
  <si>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</si>
  <si>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</si>
  <si>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</si>
  <si>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</si>
  <si>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</si>
  <si>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</si>
  <si>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</si>
  <si>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</si>
  <si>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</si>
  <si>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</si>
  <si>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</si>
  <si>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</si>
  <si>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</si>
  <si>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</si>
  <si>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</si>
  <si>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</si>
  <si>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</si>
  <si>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</si>
  <si>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</si>
  <si>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</si>
  <si>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</si>
  <si>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</si>
  <si>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</si>
  <si>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</si>
  <si>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</si>
  <si>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</si>
  <si>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</si>
  <si>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</si>
  <si>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</si>
  <si>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</si>
  <si>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</si>
  <si>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</si>
  <si>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</si>
  <si>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Чугуївський міський суд Харківської області</t>
  </si>
  <si>
    <t>63504.м. Чугуїв.площа Соборна 2</t>
  </si>
  <si>
    <t>Доручення судів України / іноземних судів</t>
  </si>
  <si>
    <t xml:space="preserve">Розглянуто справ судом присяжних </t>
  </si>
  <si>
    <t>О.О. Сарматицька</t>
  </si>
  <si>
    <t>Т.В. Пастернак</t>
  </si>
  <si>
    <t>inbox@cg.hr.court.gov.ua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</si>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</sst>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&amp;L9B4DCB11&amp;C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1119</v>
      </c>
      <c r="F6" s="103">
        <v>466</v>
      </c>
      <c r="G6" s="103">
        <v>4</v>
      </c>
      <c r="H6" s="103">
        <v>402</v>
      </c>
      <c r="I6" s="121" t="s">
        <v>208</v>
      </c>
      <c r="J6" s="103">
        <v>717</v>
      </c>
      <c r="K6" s="84">
        <v>333</v>
      </c>
      <c r="L6" s="91">
        <f>E6-F6</f>
        <v>653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1258</v>
      </c>
      <c r="F7" s="103">
        <v>1256</v>
      </c>
      <c r="G7" s="103">
        <v>2</v>
      </c>
      <c r="H7" s="103">
        <v>1233</v>
      </c>
      <c r="I7" s="103">
        <v>1086</v>
      </c>
      <c r="J7" s="103">
        <v>25</v>
      </c>
      <c r="K7" s="84"/>
      <c r="L7" s="91">
        <f>E7-F7</f>
        <v>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164</v>
      </c>
      <c r="F9" s="103">
        <v>160</v>
      </c>
      <c r="G9" s="103"/>
      <c r="H9" s="85">
        <v>136</v>
      </c>
      <c r="I9" s="103">
        <v>94</v>
      </c>
      <c r="J9" s="103">
        <v>28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18</v>
      </c>
      <c r="F12" s="103">
        <v>18</v>
      </c>
      <c r="G12" s="103"/>
      <c r="H12" s="103">
        <v>18</v>
      </c>
      <c r="I12" s="103">
        <v>12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7</v>
      </c>
      <c r="F13" s="103">
        <v>1</v>
      </c>
      <c r="G13" s="103"/>
      <c r="H13" s="103">
        <v>1</v>
      </c>
      <c r="I13" s="103"/>
      <c r="J13" s="103">
        <v>6</v>
      </c>
      <c r="K13" s="84">
        <v>2</v>
      </c>
      <c r="L13" s="91">
        <f>E13-F13</f>
        <v>6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83</v>
      </c>
      <c r="F14" s="106">
        <v>83</v>
      </c>
      <c r="G14" s="106"/>
      <c r="H14" s="106">
        <v>78</v>
      </c>
      <c r="I14" s="106">
        <v>77</v>
      </c>
      <c r="J14" s="106">
        <v>5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</v>
      </c>
      <c r="F15" s="106">
        <v>9</v>
      </c>
      <c r="G15" s="106"/>
      <c r="H15" s="106">
        <v>12</v>
      </c>
      <c r="I15" s="106">
        <v>12</v>
      </c>
      <c r="J15" s="106"/>
      <c r="K15" s="94"/>
      <c r="L15" s="91">
        <f>E15-F15</f>
        <v>3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2662</v>
      </c>
      <c r="F16" s="84">
        <f>SUM(F6:F15)</f>
        <v>1994</v>
      </c>
      <c r="G16" s="84">
        <f>SUM(G6:G15)</f>
        <v>6</v>
      </c>
      <c r="H16" s="84">
        <f>SUM(H6:H15)</f>
        <v>1881</v>
      </c>
      <c r="I16" s="84">
        <f>SUM(I6:I15)</f>
        <v>1281</v>
      </c>
      <c r="J16" s="84">
        <f>SUM(J6:J15)</f>
        <v>781</v>
      </c>
      <c r="K16" s="84">
        <f>SUM(K6:K15)</f>
        <v>335</v>
      </c>
      <c r="L16" s="91">
        <f>E16-F16</f>
        <v>668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34</v>
      </c>
      <c r="F17" s="84">
        <v>30</v>
      </c>
      <c r="G17" s="84"/>
      <c r="H17" s="84">
        <v>34</v>
      </c>
      <c r="I17" s="84">
        <v>28</v>
      </c>
      <c r="J17" s="84"/>
      <c r="K17" s="84"/>
      <c r="L17" s="91">
        <f>E17-F17</f>
        <v>4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42</v>
      </c>
      <c r="F18" s="84">
        <v>28</v>
      </c>
      <c r="G18" s="84"/>
      <c r="H18" s="84">
        <v>29</v>
      </c>
      <c r="I18" s="84">
        <v>15</v>
      </c>
      <c r="J18" s="84">
        <v>13</v>
      </c>
      <c r="K18" s="84">
        <v>4</v>
      </c>
      <c r="L18" s="91">
        <f>E18-F18</f>
        <v>14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49</v>
      </c>
      <c r="F25" s="94">
        <v>31</v>
      </c>
      <c r="G25" s="94"/>
      <c r="H25" s="94">
        <v>36</v>
      </c>
      <c r="I25" s="94">
        <v>15</v>
      </c>
      <c r="J25" s="94">
        <v>13</v>
      </c>
      <c r="K25" s="94">
        <v>4</v>
      </c>
      <c r="L25" s="91">
        <f>E25-F25</f>
        <v>18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856</v>
      </c>
      <c r="F26" s="84">
        <v>835</v>
      </c>
      <c r="G26" s="84"/>
      <c r="H26" s="84">
        <v>822</v>
      </c>
      <c r="I26" s="84">
        <v>516</v>
      </c>
      <c r="J26" s="84">
        <v>34</v>
      </c>
      <c r="K26" s="84"/>
      <c r="L26" s="91">
        <f>E26-F26</f>
        <v>21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5</v>
      </c>
      <c r="F27" s="111">
        <v>4</v>
      </c>
      <c r="G27" s="111"/>
      <c r="H27" s="111">
        <v>5</v>
      </c>
      <c r="I27" s="111">
        <v>2</v>
      </c>
      <c r="J27" s="111"/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1803</v>
      </c>
      <c r="F28" s="84">
        <v>1725</v>
      </c>
      <c r="G28" s="84"/>
      <c r="H28" s="84">
        <v>1689</v>
      </c>
      <c r="I28" s="84">
        <v>1464</v>
      </c>
      <c r="J28" s="84">
        <v>114</v>
      </c>
      <c r="K28" s="84"/>
      <c r="L28" s="91">
        <f>E28-F28</f>
        <v>78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2175</v>
      </c>
      <c r="F29" s="84">
        <v>1474</v>
      </c>
      <c r="G29" s="84">
        <v>7</v>
      </c>
      <c r="H29" s="84">
        <v>1409</v>
      </c>
      <c r="I29" s="84">
        <v>1134</v>
      </c>
      <c r="J29" s="84">
        <v>766</v>
      </c>
      <c r="K29" s="84">
        <v>113</v>
      </c>
      <c r="L29" s="91">
        <f>E29-F29</f>
        <v>701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209</v>
      </c>
      <c r="F30" s="84">
        <v>202</v>
      </c>
      <c r="G30" s="84"/>
      <c r="H30" s="84">
        <v>209</v>
      </c>
      <c r="I30" s="84">
        <v>184</v>
      </c>
      <c r="J30" s="84"/>
      <c r="K30" s="84"/>
      <c r="L30" s="91">
        <f>E30-F30</f>
        <v>7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201</v>
      </c>
      <c r="F31" s="84">
        <v>184</v>
      </c>
      <c r="G31" s="84"/>
      <c r="H31" s="84">
        <v>171</v>
      </c>
      <c r="I31" s="84">
        <v>155</v>
      </c>
      <c r="J31" s="84">
        <v>30</v>
      </c>
      <c r="K31" s="84">
        <v>1</v>
      </c>
      <c r="L31" s="91">
        <f>E31-F31</f>
        <v>17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22</v>
      </c>
      <c r="F32" s="84">
        <v>15</v>
      </c>
      <c r="G32" s="84"/>
      <c r="H32" s="84">
        <v>18</v>
      </c>
      <c r="I32" s="84">
        <v>8</v>
      </c>
      <c r="J32" s="84">
        <v>4</v>
      </c>
      <c r="K32" s="84">
        <v>1</v>
      </c>
      <c r="L32" s="91">
        <f>E32-F32</f>
        <v>7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3</v>
      </c>
      <c r="F34" s="84">
        <v>3</v>
      </c>
      <c r="G34" s="84"/>
      <c r="H34" s="84">
        <v>1</v>
      </c>
      <c r="I34" s="84">
        <v>1</v>
      </c>
      <c r="J34" s="84">
        <v>2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12</v>
      </c>
      <c r="F36" s="84">
        <v>8</v>
      </c>
      <c r="G36" s="84">
        <v>1</v>
      </c>
      <c r="H36" s="84">
        <v>10</v>
      </c>
      <c r="I36" s="84">
        <v>2</v>
      </c>
      <c r="J36" s="84">
        <v>2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225</v>
      </c>
      <c r="F37" s="84">
        <v>208</v>
      </c>
      <c r="G37" s="84"/>
      <c r="H37" s="84">
        <v>107</v>
      </c>
      <c r="I37" s="84">
        <v>84</v>
      </c>
      <c r="J37" s="84">
        <v>118</v>
      </c>
      <c r="K37" s="84">
        <v>1</v>
      </c>
      <c r="L37" s="91">
        <f>E37-F37</f>
        <v>17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3</v>
      </c>
      <c r="G39" s="84">
        <v>1</v>
      </c>
      <c r="H39" s="84">
        <v>4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3872</v>
      </c>
      <c r="F40" s="94">
        <v>3088</v>
      </c>
      <c r="G40" s="94">
        <v>9</v>
      </c>
      <c r="H40" s="94">
        <v>2802</v>
      </c>
      <c r="I40" s="94">
        <v>1904</v>
      </c>
      <c r="J40" s="94">
        <v>1070</v>
      </c>
      <c r="K40" s="94">
        <v>116</v>
      </c>
      <c r="L40" s="91">
        <f>E40-F40</f>
        <v>784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3450</v>
      </c>
      <c r="F41" s="84">
        <v>3370</v>
      </c>
      <c r="G41" s="84"/>
      <c r="H41" s="84">
        <v>3164</v>
      </c>
      <c r="I41" s="121" t="s">
        <v>208</v>
      </c>
      <c r="J41" s="84">
        <v>286</v>
      </c>
      <c r="K41" s="84">
        <v>2</v>
      </c>
      <c r="L41" s="91">
        <f>E41-F41</f>
        <v>80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3</v>
      </c>
      <c r="G42" s="84"/>
      <c r="H42" s="84">
        <v>1</v>
      </c>
      <c r="I42" s="121" t="s">
        <v>208</v>
      </c>
      <c r="J42" s="84">
        <v>2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32</v>
      </c>
      <c r="F43" s="84">
        <v>32</v>
      </c>
      <c r="G43" s="84"/>
      <c r="H43" s="84">
        <v>24</v>
      </c>
      <c r="I43" s="84">
        <v>19</v>
      </c>
      <c r="J43" s="84">
        <v>8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3484</v>
      </c>
      <c r="F45" s="84">
        <f aca="true" t="shared" si="0" ref="F45:K45">F41+F43+F44</f>
        <v>3404</v>
      </c>
      <c r="G45" s="84">
        <f t="shared" si="0"/>
        <v>0</v>
      </c>
      <c r="H45" s="84">
        <f t="shared" si="0"/>
        <v>3190</v>
      </c>
      <c r="I45" s="84">
        <f>I43+I44</f>
        <v>19</v>
      </c>
      <c r="J45" s="84">
        <f t="shared" si="0"/>
        <v>294</v>
      </c>
      <c r="K45" s="84">
        <f t="shared" si="0"/>
        <v>2</v>
      </c>
      <c r="L45" s="91">
        <f>E45-F45</f>
        <v>80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10067</v>
      </c>
      <c r="F46" s="84">
        <f t="shared" si="1"/>
        <v>8517</v>
      </c>
      <c r="G46" s="84">
        <f t="shared" si="1"/>
        <v>15</v>
      </c>
      <c r="H46" s="84">
        <f t="shared" si="1"/>
        <v>7909</v>
      </c>
      <c r="I46" s="84">
        <f t="shared" si="1"/>
        <v>3219</v>
      </c>
      <c r="J46" s="84">
        <f t="shared" si="1"/>
        <v>2158</v>
      </c>
      <c r="K46" s="84">
        <f t="shared" si="1"/>
        <v>457</v>
      </c>
      <c r="L46" s="91">
        <f>E46-F46</f>
        <v>1550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&amp;L9B4DCB11&amp;C&amp;R2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188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149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535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296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700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10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1888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189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142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3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3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351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189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180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&amp;L9B4DCB11&amp;C&amp;R3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403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322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7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6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53680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4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141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538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612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988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823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1934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1938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34328120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15350693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6515</v>
      </c>
      <c r="F58" s="109">
        <f>F59+F62+F63+F64</f>
        <v>621</v>
      </c>
      <c r="G58" s="109">
        <f>G59+G62+G63+G64</f>
        <v>519</v>
      </c>
      <c r="H58" s="109">
        <f>H59+H62+H63+H64</f>
        <v>139</v>
      </c>
      <c r="I58" s="109">
        <f>I59+I62+I63+I64</f>
        <v>115</v>
      </c>
    </row>
    <row r="59" spans="1:9" ht="13.5" customHeight="1">
      <c r="A59" s="201" t="s">
        <v>103</v>
      </c>
      <c r="B59" s="201"/>
      <c r="C59" s="201"/>
      <c r="D59" s="201"/>
      <c r="E59" s="94">
        <v>1690</v>
      </c>
      <c r="F59" s="94">
        <v>60</v>
      </c>
      <c r="G59" s="94">
        <v>33</v>
      </c>
      <c r="H59" s="94">
        <v>41</v>
      </c>
      <c r="I59" s="94">
        <v>57</v>
      </c>
    </row>
    <row r="60" spans="1:9" ht="13.5" customHeight="1">
      <c r="A60" s="249" t="s">
        <v>201</v>
      </c>
      <c r="B60" s="250"/>
      <c r="C60" s="250"/>
      <c r="D60" s="251"/>
      <c r="E60" s="86">
        <v>226</v>
      </c>
      <c r="F60" s="86">
        <v>47</v>
      </c>
      <c r="G60" s="86">
        <v>32</v>
      </c>
      <c r="H60" s="86">
        <v>41</v>
      </c>
      <c r="I60" s="86">
        <v>56</v>
      </c>
    </row>
    <row r="61" spans="1:9" ht="13.5" customHeight="1">
      <c r="A61" s="249" t="s">
        <v>202</v>
      </c>
      <c r="B61" s="250"/>
      <c r="C61" s="250"/>
      <c r="D61" s="251"/>
      <c r="E61" s="86">
        <v>1229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15</v>
      </c>
      <c r="F62" s="84">
        <v>11</v>
      </c>
      <c r="G62" s="84">
        <v>5</v>
      </c>
      <c r="H62" s="84">
        <v>3</v>
      </c>
      <c r="I62" s="84">
        <v>2</v>
      </c>
    </row>
    <row r="63" spans="1:9" ht="13.5" customHeight="1">
      <c r="A63" s="252" t="s">
        <v>104</v>
      </c>
      <c r="B63" s="252"/>
      <c r="C63" s="252"/>
      <c r="D63" s="252"/>
      <c r="E63" s="84">
        <v>1751</v>
      </c>
      <c r="F63" s="84">
        <v>421</v>
      </c>
      <c r="G63" s="84">
        <v>480</v>
      </c>
      <c r="H63" s="84">
        <v>94</v>
      </c>
      <c r="I63" s="84">
        <v>56</v>
      </c>
    </row>
    <row r="64" spans="1:9" ht="13.5" customHeight="1">
      <c r="A64" s="201" t="s">
        <v>108</v>
      </c>
      <c r="B64" s="201"/>
      <c r="C64" s="201"/>
      <c r="D64" s="201"/>
      <c r="E64" s="84">
        <v>3059</v>
      </c>
      <c r="F64" s="84">
        <v>129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4024</v>
      </c>
      <c r="G68" s="115">
        <v>37360621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1228</v>
      </c>
      <c r="G69" s="117">
        <v>17533840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2796</v>
      </c>
      <c r="G70" s="117">
        <v>19826781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1156</v>
      </c>
      <c r="G71" s="115">
        <v>833896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75103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&amp;L9B4DCB11&amp;C&amp;R4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21.17701575532901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42.89372599231754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30.76923076923077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10.841121495327103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0.6802721088435374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92.86133615122696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1129.857142857143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1438.142857142857</v>
      </c>
    </row>
    <row r="11" spans="1:4" ht="16.5" customHeight="1">
      <c r="A11" s="223" t="s">
        <v>62</v>
      </c>
      <c r="B11" s="225"/>
      <c r="C11" s="10">
        <v>9</v>
      </c>
      <c r="D11" s="84">
        <v>95</v>
      </c>
    </row>
    <row r="12" spans="1:4" ht="16.5" customHeight="1">
      <c r="A12" s="252" t="s">
        <v>103</v>
      </c>
      <c r="B12" s="252"/>
      <c r="C12" s="10">
        <v>10</v>
      </c>
      <c r="D12" s="84">
        <v>89</v>
      </c>
    </row>
    <row r="13" spans="1:4" ht="16.5" customHeight="1">
      <c r="A13" s="249" t="s">
        <v>201</v>
      </c>
      <c r="B13" s="251"/>
      <c r="C13" s="10">
        <v>11</v>
      </c>
      <c r="D13" s="94">
        <v>389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305</v>
      </c>
    </row>
    <row r="16" spans="1:4" ht="16.5" customHeight="1">
      <c r="A16" s="252" t="s">
        <v>104</v>
      </c>
      <c r="B16" s="252"/>
      <c r="C16" s="10">
        <v>14</v>
      </c>
      <c r="D16" s="84">
        <v>186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44">
        <v>44612</v>
      </c>
      <c r="D25" s="336"/>
    </row>
    <row r="26" spans="1:4" ht="12.75">
      <c r="A26" s="63" t="s">
        <v>100</v>
      </c>
      <c r="B26" s="82"/>
      <c r="C26" s="345">
        <v>13252</v>
      </c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&amp;L9B4DCB11&amp;C&amp;R5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2024-01-31T14:14:56Z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9B4DCB11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