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<sst xmlns="http://schemas.openxmlformats.org/spreadsheetml/2006/main" count="187" uniqueCount="160">
  <si>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</si>
  <si>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</si>
  <si>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</si>
  <si>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</si>
  <si>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</si>
  <si>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</si>
  <si>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</si>
  <si>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</si>
  <si>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</si>
  <si>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</si>
  <si>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</si>
  <si>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</si>
  <si>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</si>
  <si>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</si>
  <si>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</si>
  <si>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</si>
  <si>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</si>
  <si>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</si>
  <si>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</si>
  <si>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</si>
  <si>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</si>
  <si>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</si>
  <si>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</si>
  <si>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</si>
  <si>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</si>
  <si>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</si>
  <si>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</si>
  <si>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</si>
  <si>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</si>
  <si>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</si>
  <si>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</si>
  <si>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</si>
  <si>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</si>
  <si>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</si>
  <si>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</si>
  <si>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</si>
  <si>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</si>
  <si>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</si>
  <si>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</si>
  <si>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</si>
  <si>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</si>
  <si>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</si>
  <si>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</si>
  <si>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</si>
  <si>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</si>
  <si>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</si>
  <si>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</si>
  <si>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</si>
  <si>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</si>
  <si>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</si>
  <si>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</si>
  <si>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</si>
  <si>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</si>
  <si>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</si>
  <si>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</si>
  <si>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</si>
  <si>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</si>
  <si>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</si>
  <si>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</si>
  <si>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</si>
  <si>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</si>
  <si>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</si>
  <si>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</si>
  <si>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</si>
  <si>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</si>
  <si>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</si>
  <si>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</si>
  <si>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</si>
  <si>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</si>
  <si>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</si>
  <si>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</si>
  <si>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</si>
  <si>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</si>
  <si>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</si>
  <si>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</si>
  <si>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</si>
  <si>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</si>
  <si>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</si>
  <si>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</si>
  <si>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</si>
  <si>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</si>
  <si>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</si>
  <si>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</si>
  <si>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</si>
  <si>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</si>
  <si>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</si>
  <si>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</si>
  <si>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</si>
  <si>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</si>
  <si>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</si>
  <si>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</si>
  <si>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</si>
  <si>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</si>
  <si>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</si>
  <si>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</si>
  <si>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</si>
  <si>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</si>
  <si>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</si>
  <si>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</si>
  <si>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</si>
  <si>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</si>
  <si>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</si>
  <si>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</si>
  <si>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</si>
  <si>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</si>
  <si>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</si>
  <si>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</si>
  <si>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</si>
  <si>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</si>
  <si>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</si>
  <si>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</si>
  <si>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</si>
  <si>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</si>
  <si>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</si>
  <si>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</si>
  <si>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</si>
  <si>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</si>
  <si>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</si>
  <si>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</si>
  <si>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</si>
  <si>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</si>
  <si>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</si>
  <si>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</si>
  <si>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</si>
  <si>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</si>
  <si>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Чугуївський міський суд Харківської області</t>
  </si>
  <si>
    <t>63503. Харківська область.м. Чугуїв</t>
  </si>
  <si>
    <t>площа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</si>
  <si>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</si>
  <si>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</si>
  <si>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</si>
  <si>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</si>
  <si>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</si>
  <si>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</si>
  <si>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</si>
  <si>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</si>
  <si>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</si>
  <si>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</si>
  <si>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</si>
  <si>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</si>
  <si>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</si>
  <si>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</si>
  <si>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</si>
  <si>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</si>
  <si>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</si>
  <si>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</si>
  <si>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</si>
  <si>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</si>
  <si>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</si>
  <si>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</si>
  <si>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</si>
  <si>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</si>
  <si>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</si>
  <si>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</si>
  <si>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З.І. Гуменний</t>
  </si>
  <si>
    <t>А.М. Куряча</t>
  </si>
  <si>
    <t>2-20-22</t>
  </si>
  <si>
    <t>4-12-36</t>
  </si>
  <si>
    <t>inbox@cg.hr.court.gov.ua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</si>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</sst>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&amp;L57E00FCC&amp;C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554</v>
      </c>
      <c r="D6" s="88">
        <f>SUM(D7,D10,D13,D14,D15,D21,D24,D25,D18,D19,D20)</f>
        <v>563160.5499999999</v>
      </c>
      <c r="E6" s="88">
        <f>SUM(E7,E10,E13,E14,E15,E21,E24,E25,E18,E19,E20)</f>
        <v>428</v>
      </c>
      <c r="F6" s="88">
        <f>SUM(F7,F10,F13,F14,F15,F21,F24,F25,F18,F19,F20)</f>
        <v>468559.22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126</v>
      </c>
      <c r="L6" s="88">
        <f>SUM(L7,L10,L13,L14,L15,L21,L24,L25,L18,L19,L20)</f>
        <v>107457.98000000001</v>
      </c>
    </row>
    <row r="7" spans="1:12" ht="12.75" customHeight="1">
      <c r="A7" s="86">
        <v>2</v>
      </c>
      <c r="B7" s="89" t="s">
        <v>68</v>
      </c>
      <c r="C7" s="90">
        <v>131</v>
      </c>
      <c r="D7" s="90">
        <v>317309.4</v>
      </c>
      <c r="E7" s="90">
        <v>104</v>
      </c>
      <c r="F7" s="90">
        <v>263901.71</v>
      </c>
      <c r="G7" s="90"/>
      <c r="H7" s="90"/>
      <c r="I7" s="90"/>
      <c r="J7" s="90"/>
      <c r="K7" s="90">
        <v>27</v>
      </c>
      <c r="L7" s="90">
        <v>61311.38</v>
      </c>
    </row>
    <row r="8" spans="1:12" ht="12.75">
      <c r="A8" s="86">
        <v>3</v>
      </c>
      <c r="B8" s="91" t="s">
        <v>69</v>
      </c>
      <c r="C8" s="90">
        <v>85</v>
      </c>
      <c r="D8" s="90">
        <v>211291.33</v>
      </c>
      <c r="E8" s="90">
        <v>84</v>
      </c>
      <c r="F8" s="90">
        <v>210895.33</v>
      </c>
      <c r="G8" s="90"/>
      <c r="H8" s="90"/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46</v>
      </c>
      <c r="D9" s="90">
        <v>106018.07</v>
      </c>
      <c r="E9" s="90">
        <v>20</v>
      </c>
      <c r="F9" s="90">
        <v>53006.38</v>
      </c>
      <c r="G9" s="90"/>
      <c r="H9" s="90"/>
      <c r="I9" s="90"/>
      <c r="J9" s="90"/>
      <c r="K9" s="90">
        <v>26</v>
      </c>
      <c r="L9" s="90">
        <v>58830.38</v>
      </c>
    </row>
    <row r="10" spans="1:12" ht="12.75">
      <c r="A10" s="86">
        <v>5</v>
      </c>
      <c r="B10" s="89" t="s">
        <v>71</v>
      </c>
      <c r="C10" s="90">
        <v>64</v>
      </c>
      <c r="D10" s="90">
        <v>76771</v>
      </c>
      <c r="E10" s="90">
        <v>55</v>
      </c>
      <c r="F10" s="90">
        <v>76592.6</v>
      </c>
      <c r="G10" s="90"/>
      <c r="H10" s="90"/>
      <c r="I10" s="90"/>
      <c r="J10" s="90"/>
      <c r="K10" s="90">
        <v>9</v>
      </c>
      <c r="L10" s="90">
        <v>8931.6</v>
      </c>
    </row>
    <row r="11" spans="1:12" ht="12.75">
      <c r="A11" s="86">
        <v>6</v>
      </c>
      <c r="B11" s="91" t="s">
        <v>72</v>
      </c>
      <c r="C11" s="90">
        <v>2</v>
      </c>
      <c r="D11" s="90">
        <v>12405</v>
      </c>
      <c r="E11" s="90">
        <v>2</v>
      </c>
      <c r="F11" s="90">
        <v>12405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62</v>
      </c>
      <c r="D12" s="90">
        <v>64366.0000000001</v>
      </c>
      <c r="E12" s="90">
        <v>53</v>
      </c>
      <c r="F12" s="90">
        <v>64187.6000000001</v>
      </c>
      <c r="G12" s="90"/>
      <c r="H12" s="90"/>
      <c r="I12" s="90"/>
      <c r="J12" s="90"/>
      <c r="K12" s="90">
        <v>9</v>
      </c>
      <c r="L12" s="90">
        <v>8931.6</v>
      </c>
    </row>
    <row r="13" spans="1:12" ht="12.75">
      <c r="A13" s="86">
        <v>8</v>
      </c>
      <c r="B13" s="89" t="s">
        <v>18</v>
      </c>
      <c r="C13" s="90">
        <v>77</v>
      </c>
      <c r="D13" s="90">
        <v>76414.8</v>
      </c>
      <c r="E13" s="90">
        <v>72</v>
      </c>
      <c r="F13" s="90">
        <v>71284</v>
      </c>
      <c r="G13" s="90"/>
      <c r="H13" s="90"/>
      <c r="I13" s="90"/>
      <c r="J13" s="90"/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91</v>
      </c>
      <c r="D15" s="90">
        <v>45898.5</v>
      </c>
      <c r="E15" s="90">
        <v>46</v>
      </c>
      <c r="F15" s="90">
        <v>23733.2</v>
      </c>
      <c r="G15" s="90"/>
      <c r="H15" s="90"/>
      <c r="I15" s="90"/>
      <c r="J15" s="90"/>
      <c r="K15" s="90">
        <v>45</v>
      </c>
      <c r="L15" s="90">
        <v>22329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90</v>
      </c>
      <c r="D17" s="90">
        <v>44658</v>
      </c>
      <c r="E17" s="90">
        <v>45</v>
      </c>
      <c r="F17" s="90">
        <v>22492.7</v>
      </c>
      <c r="G17" s="90"/>
      <c r="H17" s="90"/>
      <c r="I17" s="90"/>
      <c r="J17" s="90"/>
      <c r="K17" s="90">
        <v>45</v>
      </c>
      <c r="L17" s="90">
        <v>22329</v>
      </c>
    </row>
    <row r="18" spans="1:12" ht="12.75">
      <c r="A18" s="86">
        <v>13</v>
      </c>
      <c r="B18" s="92" t="s">
        <v>93</v>
      </c>
      <c r="C18" s="90">
        <v>186</v>
      </c>
      <c r="D18" s="90">
        <v>46146.5999999999</v>
      </c>
      <c r="E18" s="90">
        <v>146</v>
      </c>
      <c r="F18" s="90">
        <v>32427.4099999999</v>
      </c>
      <c r="G18" s="90"/>
      <c r="H18" s="90"/>
      <c r="I18" s="90"/>
      <c r="J18" s="90"/>
      <c r="K18" s="90">
        <v>40</v>
      </c>
      <c r="L18" s="90">
        <v>9924.00000000001</v>
      </c>
    </row>
    <row r="19" spans="1:12" ht="12.75">
      <c r="A19" s="86">
        <v>14</v>
      </c>
      <c r="B19" s="92" t="s">
        <v>94</v>
      </c>
      <c r="C19" s="90">
        <v>5</v>
      </c>
      <c r="D19" s="90">
        <v>620.25</v>
      </c>
      <c r="E19" s="90">
        <v>5</v>
      </c>
      <c r="F19" s="90">
        <v>620.3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8</v>
      </c>
      <c r="D39" s="88">
        <f>SUM(D40,D47,D48,D49)</f>
        <v>7939.2</v>
      </c>
      <c r="E39" s="88">
        <f>SUM(E40,E47,E48,E49)</f>
        <v>5</v>
      </c>
      <c r="F39" s="88">
        <f>SUM(F40,F47,F48,F49)</f>
        <v>2977.2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2977.2</v>
      </c>
    </row>
    <row r="40" spans="1:12" ht="12.75">
      <c r="A40" s="86">
        <v>35</v>
      </c>
      <c r="B40" s="89" t="s">
        <v>79</v>
      </c>
      <c r="C40" s="90">
        <f>SUM(C41,C44)</f>
        <v>8</v>
      </c>
      <c r="D40" s="90">
        <f>SUM(D41,D44)</f>
        <v>7939.2</v>
      </c>
      <c r="E40" s="90">
        <f>SUM(E41,E44)</f>
        <v>5</v>
      </c>
      <c r="F40" s="90">
        <f>SUM(F41,F44)</f>
        <v>2977.2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2977.2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8</v>
      </c>
      <c r="D44" s="90">
        <v>7939.2</v>
      </c>
      <c r="E44" s="90">
        <v>5</v>
      </c>
      <c r="F44" s="90">
        <v>2977.2</v>
      </c>
      <c r="G44" s="90"/>
      <c r="H44" s="90"/>
      <c r="I44" s="90"/>
      <c r="J44" s="90"/>
      <c r="K44" s="90">
        <v>3</v>
      </c>
      <c r="L44" s="90">
        <v>2977.2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8</v>
      </c>
      <c r="D46" s="90">
        <v>7939.2</v>
      </c>
      <c r="E46" s="90">
        <v>5</v>
      </c>
      <c r="F46" s="90">
        <v>2977.2</v>
      </c>
      <c r="G46" s="90"/>
      <c r="H46" s="90"/>
      <c r="I46" s="90"/>
      <c r="J46" s="90"/>
      <c r="K46" s="90">
        <v>3</v>
      </c>
      <c r="L46" s="90">
        <v>2977.2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238.17000000000002</v>
      </c>
      <c r="E50" s="88">
        <f>SUM(E51:E54)</f>
        <v>8</v>
      </c>
      <c r="F50" s="88">
        <f>SUM(F51:F54)</f>
        <v>238.17000000000002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89.31</v>
      </c>
      <c r="E51" s="90">
        <v>6</v>
      </c>
      <c r="F51" s="90">
        <v>89.31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2</v>
      </c>
      <c r="D52" s="90">
        <v>148.86</v>
      </c>
      <c r="E52" s="90">
        <v>2</v>
      </c>
      <c r="F52" s="90">
        <v>148.86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117</v>
      </c>
      <c r="D55" s="88">
        <v>58055.3999999999</v>
      </c>
      <c r="E55" s="88">
        <v>37</v>
      </c>
      <c r="F55" s="88">
        <v>18359.4</v>
      </c>
      <c r="G55" s="88"/>
      <c r="H55" s="88"/>
      <c r="I55" s="88">
        <v>117</v>
      </c>
      <c r="J55" s="88">
        <v>58055.1999999999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687</v>
      </c>
      <c r="D56" s="88">
        <f>SUM(D6,D28,D39,D50,D55)</f>
        <v>629393.3199999998</v>
      </c>
      <c r="E56" s="88">
        <f>SUM(E6,E28,E39,E50,E55)</f>
        <v>478</v>
      </c>
      <c r="F56" s="88">
        <f>SUM(F6,F28,F39,F50,F55)</f>
        <v>490133.99</v>
      </c>
      <c r="G56" s="88">
        <f>SUM(G6,G28,G39,G50,G55)</f>
        <v>0</v>
      </c>
      <c r="H56" s="88">
        <f>SUM(H6,H28,H39,H50,H55)</f>
        <v>0</v>
      </c>
      <c r="I56" s="88">
        <f>SUM(I6,I28,I39,I50,I55)</f>
        <v>117</v>
      </c>
      <c r="J56" s="88">
        <f>SUM(J6,J28,J39,J50,J55)</f>
        <v>58055.1999999999</v>
      </c>
      <c r="K56" s="88">
        <f>SUM(K6,K28,K39,K50,K55)</f>
        <v>129</v>
      </c>
      <c r="L56" s="88">
        <f>SUM(L6,L28,L39,L50,L55)</f>
        <v>110435.18000000001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&amp;L57E00FCC&amp;CФорма № 10, Підрозділ: Чугуївський міський суд Харківської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129</v>
      </c>
      <c r="G5" s="97">
        <f>SUM(G6:G30)</f>
        <v>110435.17999999998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3</v>
      </c>
      <c r="G6" s="99">
        <v>2977.2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58</v>
      </c>
      <c r="G8" s="99">
        <v>30020.1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14684.26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10</v>
      </c>
      <c r="G14" s="99">
        <v>29260.12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16</v>
      </c>
      <c r="G18" s="99">
        <v>13397.4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39</v>
      </c>
      <c r="G24" s="99">
        <v>19103.7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&amp;L57E00FCC&amp;CФорма № 10, Підрозділ: Чугуївський міський суд Харківської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2022-11-24T11:52:15Z</cp:lastPrinted>
  <dcterms:created xsi:type="dcterms:W3CDTF">2015-09-09T10:27:32Z</dcterms:created>
  <dcterms:modified xsi:type="dcterms:W3CDTF">2023-02-14T08:21:08Z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10_00636_4.2022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57E00FCC</vt:lpwstr>
  </property>
  <property fmtid="{D5CDD505-2E9C-101B-9397-08002B2CF9AE}" pid="10" name="Підрозд">
    <vt:lpwstr>Чугуївський міський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