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<sst xmlns="http://schemas.openxmlformats.org/spreadsheetml/2006/main" count="154" uniqueCount="129">
  <si>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</si>
  <si>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</si>
  <si>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</si>
  <si>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</si>
  <si>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</si>
  <si>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</si>
  <si>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</si>
  <si>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</si>
  <si>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</si>
  <si>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</si>
  <si>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</si>
  <si>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</si>
  <si>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</si>
  <si>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</si>
  <si>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</si>
  <si>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</si>
  <si>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</si>
  <si>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</si>
  <si>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</si>
  <si>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</si>
  <si>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</si>
  <si>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</si>
  <si>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</si>
  <si>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</si>
  <si>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</si>
  <si>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</si>
  <si>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</si>
  <si>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</si>
  <si>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</si>
  <si>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</si>
  <si>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</si>
  <si>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</si>
  <si>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</si>
  <si>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</si>
  <si>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</si>
  <si>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</si>
  <si>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</si>
  <si>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</si>
  <si>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</si>
  <si>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</si>
  <si>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</si>
  <si>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</si>
  <si>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</si>
  <si>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</si>
  <si>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</si>
  <si>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</si>
  <si>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</si>
  <si>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</si>
  <si>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</si>
  <si>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</si>
  <si>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</si>
  <si>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</si>
  <si>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</si>
  <si>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</si>
  <si>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</si>
  <si>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</si>
  <si>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</si>
  <si>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</si>
  <si>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</si>
  <si>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</si>
  <si>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</si>
  <si>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</si>
  <si>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</si>
  <si>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</si>
  <si>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</si>
  <si>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</si>
  <si>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</si>
  <si>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</si>
  <si>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</si>
  <si>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</si>
  <si>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</si>
  <si>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</si>
  <si>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</si>
  <si>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</si>
  <si>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</si>
  <si>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</si>
  <si>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</si>
  <si>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</si>
  <si>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</si>
  <si>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</si>
  <si>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</si>
  <si>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</si>
  <si>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</si>
  <si>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</si>
  <si>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</si>
  <si>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</si>
  <si>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</si>
  <si>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</si>
  <si>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</si>
  <si>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</si>
  <si>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</si>
  <si>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</si>
  <si>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</si>
  <si>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</si>
  <si>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</si>
  <si>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</si>
  <si>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</si>
  <si>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</si>
  <si>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</si>
  <si>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</si>
  <si>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</si>
  <si>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</si>
  <si>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</si>
  <si>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</si>
  <si>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</si>
  <si>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</si>
  <si>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</si>
  <si>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</si>
  <si>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</si>
  <si>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</si>
  <si>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</si>
  <si>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</si>
  <si>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</si>
  <si>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</si>
  <si>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</si>
  <si>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</si>
  <si>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</si>
  <si>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</si>
  <si>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2021 рік</t>
  </si>
  <si>
    <t>Чугуївський міський суд Харківської області</t>
  </si>
  <si>
    <t>63503. Харківська область.м. Чугуїв</t>
  </si>
  <si>
    <t>площа Соборна</t>
  </si>
  <si>
    <t/>
  </si>
  <si>
    <t>З.І. Гуменний</t>
  </si>
  <si>
    <t>А.М. Куряча</t>
  </si>
  <si>
    <t>2-20-22</t>
  </si>
  <si>
    <t>4-12-36</t>
  </si>
  <si>
    <t>inbox@cg.hr.court.gov.ua</t>
  </si>
  <si>
    <t>4 січня 2022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</si>
</sst>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2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&amp;LC44FDDB4&amp;C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2948</v>
      </c>
      <c r="D6" s="96">
        <f>SUM(D7,D10,D13,D14,D15,D21,D24,D25,D18,D19,D20)</f>
        <v>2206392.4</v>
      </c>
      <c r="E6" s="96">
        <f>SUM(E7,E10,E13,E14,E15,E21,E24,E25,E18,E19,E20)</f>
        <v>2639</v>
      </c>
      <c r="F6" s="96">
        <f>SUM(F7,F10,F13,F14,F15,F21,F24,F25,F18,F19,F20)</f>
        <v>1969645.87</v>
      </c>
      <c r="G6" s="96">
        <f>SUM(G7,G10,G13,G14,G15,G21,G24,G25,G18,G19,G20)</f>
        <v>0</v>
      </c>
      <c r="H6" s="96">
        <f>SUM(H7,H10,H13,H14,H15,H21,H24,H25,H18,H19,H20)</f>
        <v>0</v>
      </c>
      <c r="I6" s="96">
        <f>SUM(I7,I10,I13,I14,I15,I21,I24,I25,I18,I19,I20)</f>
        <v>6</v>
      </c>
      <c r="J6" s="96">
        <f>SUM(J7,J10,J13,J14,J15,J21,J24,J25,J18,J19,J20)</f>
        <v>1362</v>
      </c>
      <c r="K6" s="96">
        <f>SUM(K7,K10,K13,K14,K15,K21,K24,K25,K18,K19,K20)</f>
        <v>309</v>
      </c>
      <c r="L6" s="96">
        <f>SUM(L7,L10,L13,L14,L15,L21,L24,L25,L18,L19,L20)</f>
        <v>230663.69</v>
      </c>
    </row>
    <row r="7" spans="1:12" ht="16.5" customHeight="1">
      <c r="A7" s="87">
        <v>2</v>
      </c>
      <c r="B7" s="90" t="s">
        <v>74</v>
      </c>
      <c r="C7" s="97">
        <v>684</v>
      </c>
      <c r="D7" s="97">
        <v>1301683.9</v>
      </c>
      <c r="E7" s="97">
        <v>563</v>
      </c>
      <c r="F7" s="97">
        <v>1140939.35</v>
      </c>
      <c r="G7" s="97"/>
      <c r="H7" s="97"/>
      <c r="I7" s="97"/>
      <c r="J7" s="97"/>
      <c r="K7" s="97">
        <v>121</v>
      </c>
      <c r="L7" s="97">
        <v>153256.69</v>
      </c>
    </row>
    <row r="8" spans="1:12" ht="16.5" customHeight="1">
      <c r="A8" s="87">
        <v>3</v>
      </c>
      <c r="B8" s="91" t="s">
        <v>75</v>
      </c>
      <c r="C8" s="97">
        <v>398</v>
      </c>
      <c r="D8" s="97">
        <v>927646.37</v>
      </c>
      <c r="E8" s="97">
        <v>384</v>
      </c>
      <c r="F8" s="97">
        <v>846601.68</v>
      </c>
      <c r="G8" s="97"/>
      <c r="H8" s="97"/>
      <c r="I8" s="97"/>
      <c r="J8" s="97"/>
      <c r="K8" s="97">
        <v>14</v>
      </c>
      <c r="L8" s="97">
        <v>31780</v>
      </c>
    </row>
    <row r="9" spans="1:12" ht="16.5" customHeight="1">
      <c r="A9" s="87">
        <v>4</v>
      </c>
      <c r="B9" s="91" t="s">
        <v>76</v>
      </c>
      <c r="C9" s="97">
        <v>286</v>
      </c>
      <c r="D9" s="97">
        <v>374037.53</v>
      </c>
      <c r="E9" s="97">
        <v>179</v>
      </c>
      <c r="F9" s="97">
        <v>294337.67</v>
      </c>
      <c r="G9" s="97"/>
      <c r="H9" s="97"/>
      <c r="I9" s="97"/>
      <c r="J9" s="97"/>
      <c r="K9" s="97">
        <v>107</v>
      </c>
      <c r="L9" s="97">
        <v>121476.69</v>
      </c>
    </row>
    <row r="10" spans="1:12" ht="19.5" customHeight="1">
      <c r="A10" s="87">
        <v>5</v>
      </c>
      <c r="B10" s="90" t="s">
        <v>77</v>
      </c>
      <c r="C10" s="97">
        <v>248</v>
      </c>
      <c r="D10" s="97">
        <v>234264</v>
      </c>
      <c r="E10" s="97">
        <v>215</v>
      </c>
      <c r="F10" s="97">
        <v>212086.02</v>
      </c>
      <c r="G10" s="97"/>
      <c r="H10" s="97"/>
      <c r="I10" s="97"/>
      <c r="J10" s="97"/>
      <c r="K10" s="97">
        <v>33</v>
      </c>
      <c r="L10" s="97">
        <v>30872</v>
      </c>
    </row>
    <row r="11" spans="1:12" ht="19.5" customHeight="1">
      <c r="A11" s="87">
        <v>6</v>
      </c>
      <c r="B11" s="91" t="s">
        <v>78</v>
      </c>
      <c r="C11" s="97">
        <v>6</v>
      </c>
      <c r="D11" s="97">
        <v>13620</v>
      </c>
      <c r="E11" s="97">
        <v>6</v>
      </c>
      <c r="F11" s="97">
        <v>18160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242</v>
      </c>
      <c r="D12" s="97">
        <v>220644</v>
      </c>
      <c r="E12" s="97">
        <v>209</v>
      </c>
      <c r="F12" s="97">
        <v>193926.02</v>
      </c>
      <c r="G12" s="97"/>
      <c r="H12" s="97"/>
      <c r="I12" s="97"/>
      <c r="J12" s="97"/>
      <c r="K12" s="97">
        <v>33</v>
      </c>
      <c r="L12" s="97">
        <v>30872</v>
      </c>
    </row>
    <row r="13" spans="1:12" ht="15" customHeight="1">
      <c r="A13" s="87">
        <v>8</v>
      </c>
      <c r="B13" s="90" t="s">
        <v>18</v>
      </c>
      <c r="C13" s="97">
        <v>244</v>
      </c>
      <c r="D13" s="97">
        <v>221552</v>
      </c>
      <c r="E13" s="97">
        <v>239</v>
      </c>
      <c r="F13" s="97">
        <v>215970.4</v>
      </c>
      <c r="G13" s="97"/>
      <c r="H13" s="97"/>
      <c r="I13" s="97"/>
      <c r="J13" s="97"/>
      <c r="K13" s="97">
        <v>5</v>
      </c>
      <c r="L13" s="97">
        <v>4540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189</v>
      </c>
      <c r="D15" s="97">
        <v>91254</v>
      </c>
      <c r="E15" s="97">
        <v>152</v>
      </c>
      <c r="F15" s="97">
        <v>76523.2</v>
      </c>
      <c r="G15" s="97"/>
      <c r="H15" s="97"/>
      <c r="I15" s="97"/>
      <c r="J15" s="97"/>
      <c r="K15" s="97">
        <v>37</v>
      </c>
      <c r="L15" s="97">
        <v>16798</v>
      </c>
    </row>
    <row r="16" spans="1:12" ht="21" customHeight="1">
      <c r="A16" s="87">
        <v>11</v>
      </c>
      <c r="B16" s="91" t="s">
        <v>78</v>
      </c>
      <c r="C16" s="97">
        <v>8</v>
      </c>
      <c r="D16" s="97">
        <v>9080</v>
      </c>
      <c r="E16" s="97">
        <v>8</v>
      </c>
      <c r="F16" s="97">
        <v>9080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181</v>
      </c>
      <c r="D17" s="97">
        <v>82174</v>
      </c>
      <c r="E17" s="97">
        <v>144</v>
      </c>
      <c r="F17" s="97">
        <v>67443.2</v>
      </c>
      <c r="G17" s="97"/>
      <c r="H17" s="97"/>
      <c r="I17" s="97"/>
      <c r="J17" s="97"/>
      <c r="K17" s="97">
        <v>37</v>
      </c>
      <c r="L17" s="97">
        <v>16798</v>
      </c>
    </row>
    <row r="18" spans="1:12" ht="21" customHeight="1">
      <c r="A18" s="87">
        <v>13</v>
      </c>
      <c r="B18" s="99" t="s">
        <v>104</v>
      </c>
      <c r="C18" s="97">
        <v>1561</v>
      </c>
      <c r="D18" s="97">
        <v>354347</v>
      </c>
      <c r="E18" s="97">
        <v>1452</v>
      </c>
      <c r="F18" s="97">
        <v>321065.4</v>
      </c>
      <c r="G18" s="97"/>
      <c r="H18" s="97"/>
      <c r="I18" s="97">
        <v>6</v>
      </c>
      <c r="J18" s="97">
        <v>1362</v>
      </c>
      <c r="K18" s="97">
        <v>109</v>
      </c>
      <c r="L18" s="97">
        <v>24743</v>
      </c>
    </row>
    <row r="19" spans="1:12" ht="21" customHeight="1">
      <c r="A19" s="87">
        <v>14</v>
      </c>
      <c r="B19" s="99" t="s">
        <v>105</v>
      </c>
      <c r="C19" s="97">
        <v>21</v>
      </c>
      <c r="D19" s="97">
        <v>2383.5</v>
      </c>
      <c r="E19" s="97">
        <v>17</v>
      </c>
      <c r="F19" s="97">
        <v>2153.5</v>
      </c>
      <c r="G19" s="97"/>
      <c r="H19" s="97"/>
      <c r="I19" s="97"/>
      <c r="J19" s="97"/>
      <c r="K19" s="97">
        <v>4</v>
      </c>
      <c r="L19" s="97">
        <v>454</v>
      </c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1</v>
      </c>
      <c r="D21" s="97">
        <f>SUM(D22:D23)</f>
        <v>908</v>
      </c>
      <c r="E21" s="97">
        <f>SUM(E22:E23)</f>
        <v>1</v>
      </c>
      <c r="F21" s="97">
        <f>SUM(F22:F23)</f>
        <v>908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>
        <v>1</v>
      </c>
      <c r="D22" s="97">
        <v>908</v>
      </c>
      <c r="E22" s="97">
        <v>1</v>
      </c>
      <c r="F22" s="97">
        <v>908</v>
      </c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42</v>
      </c>
      <c r="D39" s="96">
        <f>SUM(D40,D47,D48,D49)</f>
        <v>39498</v>
      </c>
      <c r="E39" s="96">
        <f>SUM(E40,E47,E48,E49)</f>
        <v>34</v>
      </c>
      <c r="F39" s="96">
        <f>SUM(F40,F47,F48,F49)</f>
        <v>17706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8</v>
      </c>
      <c r="L39" s="96">
        <f>SUM(L40,L47,L48,L49)</f>
        <v>7264</v>
      </c>
    </row>
    <row r="40" spans="1:12" ht="24" customHeight="1">
      <c r="A40" s="87">
        <v>35</v>
      </c>
      <c r="B40" s="90" t="s">
        <v>85</v>
      </c>
      <c r="C40" s="97">
        <f>SUM(C41,C44)</f>
        <v>42</v>
      </c>
      <c r="D40" s="97">
        <f>SUM(D41,D44)</f>
        <v>39498</v>
      </c>
      <c r="E40" s="97">
        <f>SUM(E41,E44)</f>
        <v>34</v>
      </c>
      <c r="F40" s="97">
        <f>SUM(F41,F44)</f>
        <v>17706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8</v>
      </c>
      <c r="L40" s="97">
        <f>SUM(L41,L44)</f>
        <v>7264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42</v>
      </c>
      <c r="D44" s="97">
        <v>39498</v>
      </c>
      <c r="E44" s="97">
        <v>34</v>
      </c>
      <c r="F44" s="97">
        <v>17706</v>
      </c>
      <c r="G44" s="97"/>
      <c r="H44" s="97"/>
      <c r="I44" s="97"/>
      <c r="J44" s="97"/>
      <c r="K44" s="97">
        <v>8</v>
      </c>
      <c r="L44" s="97">
        <v>7264</v>
      </c>
    </row>
    <row r="45" spans="1:12" ht="30" customHeight="1">
      <c r="A45" s="87">
        <v>40</v>
      </c>
      <c r="B45" s="91" t="s">
        <v>89</v>
      </c>
      <c r="C45" s="97">
        <v>1</v>
      </c>
      <c r="D45" s="97">
        <v>2270</v>
      </c>
      <c r="E45" s="97">
        <v>1</v>
      </c>
      <c r="F45" s="97">
        <v>1362</v>
      </c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41</v>
      </c>
      <c r="D46" s="97">
        <v>37228</v>
      </c>
      <c r="E46" s="97">
        <v>33</v>
      </c>
      <c r="F46" s="97">
        <v>16344</v>
      </c>
      <c r="G46" s="97"/>
      <c r="H46" s="97"/>
      <c r="I46" s="97"/>
      <c r="J46" s="97"/>
      <c r="K46" s="97">
        <v>8</v>
      </c>
      <c r="L46" s="97">
        <v>7264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42</v>
      </c>
      <c r="D50" s="96">
        <f>SUM(D51:D54)</f>
        <v>1110.03</v>
      </c>
      <c r="E50" s="96">
        <f>SUM(E51:E54)</f>
        <v>42</v>
      </c>
      <c r="F50" s="96">
        <f>SUM(F51:F54)</f>
        <v>1177.859999999999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38</v>
      </c>
      <c r="D51" s="97">
        <v>837.63</v>
      </c>
      <c r="E51" s="97">
        <v>38</v>
      </c>
      <c r="F51" s="97">
        <v>905.459999999999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4</v>
      </c>
      <c r="D52" s="97">
        <v>272.4</v>
      </c>
      <c r="E52" s="97">
        <v>4</v>
      </c>
      <c r="F52" s="97">
        <v>272.4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989</v>
      </c>
      <c r="D55" s="96">
        <v>449006</v>
      </c>
      <c r="E55" s="96">
        <v>304</v>
      </c>
      <c r="F55" s="96">
        <v>137982.4</v>
      </c>
      <c r="G55" s="96"/>
      <c r="H55" s="96"/>
      <c r="I55" s="96">
        <v>715</v>
      </c>
      <c r="J55" s="96">
        <v>324509.6</v>
      </c>
      <c r="K55" s="97">
        <v>274</v>
      </c>
      <c r="L55" s="96">
        <v>124396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4021</v>
      </c>
      <c r="D56" s="96">
        <f t="shared" si="0"/>
        <v>2696006.4299999997</v>
      </c>
      <c r="E56" s="96">
        <f t="shared" si="0"/>
        <v>3019</v>
      </c>
      <c r="F56" s="96">
        <f t="shared" si="0"/>
        <v>2126512.1300000004</v>
      </c>
      <c r="G56" s="96">
        <f t="shared" si="0"/>
        <v>0</v>
      </c>
      <c r="H56" s="96">
        <f t="shared" si="0"/>
        <v>0</v>
      </c>
      <c r="I56" s="96">
        <f t="shared" si="0"/>
        <v>721</v>
      </c>
      <c r="J56" s="96">
        <f t="shared" si="0"/>
        <v>325871.6</v>
      </c>
      <c r="K56" s="96">
        <f t="shared" si="0"/>
        <v>591</v>
      </c>
      <c r="L56" s="96">
        <f t="shared" si="0"/>
        <v>362323.69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&amp;LC44FDDB4&amp;CФорма № 10, Підрозділ: Чугуївський міський суд Харківської області,
 Початок періоду: 01.01.2021, Кінець періоду: 31.12.2021&amp;R&amp;P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590</v>
      </c>
      <c r="F4" s="93">
        <f>SUM(F5:F25)</f>
        <v>361415.69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24</v>
      </c>
      <c r="F5" s="95">
        <v>19281.99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3</v>
      </c>
      <c r="F6" s="95">
        <v>2828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200</v>
      </c>
      <c r="F7" s="95">
        <v>122239.5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6</v>
      </c>
      <c r="F10" s="95">
        <v>10896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1</v>
      </c>
      <c r="F11" s="95">
        <v>908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23</v>
      </c>
      <c r="F13" s="95">
        <v>39438.7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</v>
      </c>
      <c r="F14" s="95">
        <v>908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>
        <v>270</v>
      </c>
      <c r="F16" s="95">
        <v>122580</v>
      </c>
    </row>
    <row r="17" spans="1:6" ht="20.25" customHeight="1">
      <c r="A17" s="67">
        <v>14</v>
      </c>
      <c r="B17" s="142" t="s">
        <v>111</v>
      </c>
      <c r="C17" s="143"/>
      <c r="D17" s="144"/>
      <c r="E17" s="94">
        <v>33</v>
      </c>
      <c r="F17" s="95">
        <v>28261.5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>
        <v>1</v>
      </c>
      <c r="F21" s="95">
        <v>908</v>
      </c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28</v>
      </c>
      <c r="F23" s="95">
        <v>13166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&amp;LC44FDDB4&amp;CФорма № 10, Підрозділ: Чугуївський міський суд Харківської області,
 Початок періоду: 01.01.2021, Кінець періоду: 31.12.2021&amp;R&amp;P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Татьяна 10</cp:lastModifiedBy>
  <cp:lastPrinted>2018-03-15T14:08:04Z</cp:lastPrinted>
  <dcterms:created xsi:type="dcterms:W3CDTF">2015-09-09T10:27:37Z</dcterms:created>
  <dcterms:modified xsi:type="dcterms:W3CDTF">2022-01-21T08:06:00Z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10_00636_4.2021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C44FDDB4</vt:lpwstr>
  </property>
  <property fmtid="{D5CDD505-2E9C-101B-9397-08002B2CF9AE}" pid="10" name="Підрозд">
    <vt:lpwstr>Чугуївський міський суд Харківської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874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31.12.2021</vt:lpwstr>
  </property>
  <property fmtid="{D5CDD505-2E9C-101B-9397-08002B2CF9AE}" pid="15" name="Пері">
    <vt:lpwstr>2021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