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<sst xmlns="http://schemas.openxmlformats.org/spreadsheetml/2006/main" count="154" uniqueCount="129">
  <si>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</si>
  <si>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</si>
  <si>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</si>
  <si>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</si>
  <si>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</si>
  <si>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</si>
  <si>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</si>
  <si>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</si>
  <si>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</si>
  <si>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</si>
  <si>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</si>
  <si>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</si>
  <si>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</si>
  <si>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</si>
  <si>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</si>
  <si>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</si>
  <si>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</si>
  <si>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</si>
  <si>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</si>
  <si>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</si>
  <si>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</si>
  <si>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</si>
  <si>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</si>
  <si>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</si>
  <si>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</si>
  <si>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</si>
  <si>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</si>
  <si>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</si>
  <si>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</si>
  <si>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</si>
  <si>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</si>
  <si>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</si>
  <si>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</si>
  <si>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</si>
  <si>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</si>
  <si>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</si>
  <si>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</si>
  <si>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</si>
  <si>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</si>
  <si>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</si>
  <si>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</si>
  <si>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</si>
  <si>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</si>
  <si>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</si>
  <si>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</si>
  <si>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</si>
  <si>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</si>
  <si>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</si>
  <si>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</si>
  <si>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</si>
  <si>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</si>
  <si>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</si>
  <si>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</si>
  <si>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</si>
  <si>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</si>
  <si>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</si>
  <si>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</si>
  <si>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</si>
  <si>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</si>
  <si>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</si>
  <si>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</si>
  <si>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</si>
  <si>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</si>
  <si>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</si>
  <si>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</si>
  <si>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</si>
  <si>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</si>
  <si>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</si>
  <si>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</si>
  <si>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</si>
  <si>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</si>
  <si>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</si>
  <si>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</si>
  <si>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</si>
  <si>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</si>
  <si>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</si>
  <si>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</si>
  <si>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</si>
  <si>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</si>
  <si>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</si>
  <si>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</si>
  <si>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</si>
  <si>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</si>
  <si>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</si>
  <si>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</si>
  <si>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</si>
  <si>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</si>
  <si>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</si>
  <si>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</si>
  <si>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</si>
  <si>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</si>
  <si>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</si>
  <si>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</si>
  <si>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</si>
  <si>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</si>
  <si>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</si>
  <si>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</si>
  <si>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</si>
  <si>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</si>
  <si>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</si>
  <si>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</si>
  <si>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</si>
  <si>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</si>
  <si>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</si>
  <si>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</si>
  <si>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</si>
  <si>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</si>
  <si>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</si>
  <si>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</si>
  <si>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</si>
  <si>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</si>
  <si>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</si>
  <si>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</si>
  <si>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</si>
  <si>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</si>
  <si>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</si>
  <si>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</si>
  <si>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</si>
  <si>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</si>
  <si>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</si>
  <si>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</si>
  <si>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</si>
  <si>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/>
  </si>
  <si>
    <t>З.І. Гуменний</t>
  </si>
  <si>
    <t>А.М. Куряча</t>
  </si>
  <si>
    <t>2-20-22</t>
  </si>
  <si>
    <t>4-12-36</t>
  </si>
  <si>
    <t>inbox@cg.hr.court.gov.ua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</si>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</sst>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&amp;L55F66ECF&amp;C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2371</v>
      </c>
      <c r="D6" s="96">
        <f>SUM(D7,D10,D13,D14,D15,D21,D24,D25,D18,D19,D20)</f>
        <v>1841252.4200000009</v>
      </c>
      <c r="E6" s="96">
        <f>SUM(E7,E10,E13,E14,E15,E21,E24,E25,E18,E19,E20)</f>
        <v>1910</v>
      </c>
      <c r="F6" s="96">
        <f>SUM(F7,F10,F13,F14,F15,F21,F24,F25,F18,F19,F20)</f>
        <v>1629340.5799999998</v>
      </c>
      <c r="G6" s="96">
        <f>SUM(G7,G10,G13,G14,G15,G21,G24,G25,G18,G19,G20)</f>
        <v>3</v>
      </c>
      <c r="H6" s="96">
        <f>SUM(H7,H10,H13,H14,H15,H21,H24,H25,H18,H19,H20)</f>
        <v>4292.4</v>
      </c>
      <c r="I6" s="96">
        <f>SUM(I7,I10,I13,I14,I15,I21,I24,I25,I18,I19,I20)</f>
        <v>123</v>
      </c>
      <c r="J6" s="96">
        <f>SUM(J7,J10,J13,J14,J15,J21,J24,J25,J18,J19,J20)</f>
        <v>41293.7</v>
      </c>
      <c r="K6" s="96">
        <f>SUM(K7,K10,K13,K14,K15,K21,K24,K25,K18,K19,K20)</f>
        <v>461</v>
      </c>
      <c r="L6" s="96">
        <f>SUM(L7,L10,L13,L14,L15,L21,L24,L25,L18,L19,L20)</f>
        <v>234419.60999999975</v>
      </c>
    </row>
    <row r="7" spans="1:12" ht="16.5" customHeight="1">
      <c r="A7" s="87">
        <v>2</v>
      </c>
      <c r="B7" s="90" t="s">
        <v>74</v>
      </c>
      <c r="C7" s="97">
        <v>758</v>
      </c>
      <c r="D7" s="97">
        <v>1176874.57</v>
      </c>
      <c r="E7" s="97">
        <v>610</v>
      </c>
      <c r="F7" s="97">
        <v>1054333.88</v>
      </c>
      <c r="G7" s="97">
        <v>3</v>
      </c>
      <c r="H7" s="97">
        <v>4292.4</v>
      </c>
      <c r="I7" s="97">
        <v>19</v>
      </c>
      <c r="J7" s="97">
        <v>20170.5</v>
      </c>
      <c r="K7" s="97">
        <v>147</v>
      </c>
      <c r="L7" s="97">
        <v>134527.61</v>
      </c>
    </row>
    <row r="8" spans="1:12" ht="16.5" customHeight="1">
      <c r="A8" s="87">
        <v>3</v>
      </c>
      <c r="B8" s="91" t="s">
        <v>75</v>
      </c>
      <c r="C8" s="97">
        <v>329</v>
      </c>
      <c r="D8" s="97">
        <v>680367.88</v>
      </c>
      <c r="E8" s="97">
        <v>324</v>
      </c>
      <c r="F8" s="97">
        <v>661775.33</v>
      </c>
      <c r="G8" s="97">
        <v>2</v>
      </c>
      <c r="H8" s="97">
        <v>3524</v>
      </c>
      <c r="I8" s="97"/>
      <c r="J8" s="97"/>
      <c r="K8" s="97">
        <v>5</v>
      </c>
      <c r="L8" s="97">
        <v>12072.68</v>
      </c>
    </row>
    <row r="9" spans="1:12" ht="16.5" customHeight="1">
      <c r="A9" s="87">
        <v>4</v>
      </c>
      <c r="B9" s="91" t="s">
        <v>76</v>
      </c>
      <c r="C9" s="97">
        <v>429</v>
      </c>
      <c r="D9" s="97">
        <v>496506.690000002</v>
      </c>
      <c r="E9" s="97">
        <v>286</v>
      </c>
      <c r="F9" s="97">
        <v>392558.550000001</v>
      </c>
      <c r="G9" s="97">
        <v>1</v>
      </c>
      <c r="H9" s="97">
        <v>768.4</v>
      </c>
      <c r="I9" s="97">
        <v>19</v>
      </c>
      <c r="J9" s="97">
        <v>20170.5</v>
      </c>
      <c r="K9" s="97">
        <v>142</v>
      </c>
      <c r="L9" s="97">
        <v>122454.93</v>
      </c>
    </row>
    <row r="10" spans="1:12" ht="19.5" customHeight="1">
      <c r="A10" s="87">
        <v>5</v>
      </c>
      <c r="B10" s="90" t="s">
        <v>77</v>
      </c>
      <c r="C10" s="97">
        <v>259</v>
      </c>
      <c r="D10" s="97">
        <v>209388.999999999</v>
      </c>
      <c r="E10" s="97">
        <v>218</v>
      </c>
      <c r="F10" s="97">
        <v>183399.999999999</v>
      </c>
      <c r="G10" s="97"/>
      <c r="H10" s="97"/>
      <c r="I10" s="97">
        <v>2</v>
      </c>
      <c r="J10" s="97">
        <v>1536.8</v>
      </c>
      <c r="K10" s="97">
        <v>42</v>
      </c>
      <c r="L10" s="97">
        <v>33425.4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17289</v>
      </c>
      <c r="E11" s="97">
        <v>8</v>
      </c>
      <c r="F11" s="97">
        <v>15368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250</v>
      </c>
      <c r="D12" s="97">
        <v>192099.999999999</v>
      </c>
      <c r="E12" s="97">
        <v>210</v>
      </c>
      <c r="F12" s="97">
        <v>168031.999999999</v>
      </c>
      <c r="G12" s="97"/>
      <c r="H12" s="97"/>
      <c r="I12" s="97">
        <v>2</v>
      </c>
      <c r="J12" s="97">
        <v>1536.8</v>
      </c>
      <c r="K12" s="97">
        <v>41</v>
      </c>
      <c r="L12" s="97">
        <v>31504.4</v>
      </c>
    </row>
    <row r="13" spans="1:12" ht="15" customHeight="1">
      <c r="A13" s="87">
        <v>8</v>
      </c>
      <c r="B13" s="90" t="s">
        <v>18</v>
      </c>
      <c r="C13" s="97">
        <v>279</v>
      </c>
      <c r="D13" s="97">
        <v>214383.599999999</v>
      </c>
      <c r="E13" s="97">
        <v>270</v>
      </c>
      <c r="F13" s="97">
        <v>207305.799999999</v>
      </c>
      <c r="G13" s="97"/>
      <c r="H13" s="97"/>
      <c r="I13" s="97"/>
      <c r="J13" s="97"/>
      <c r="K13" s="97">
        <v>10</v>
      </c>
      <c r="L13" s="97">
        <v>7684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172</v>
      </c>
      <c r="D15" s="97">
        <v>67811.2999999998</v>
      </c>
      <c r="E15" s="97">
        <v>127</v>
      </c>
      <c r="F15" s="97">
        <v>53924.4999999999</v>
      </c>
      <c r="G15" s="97"/>
      <c r="H15" s="97"/>
      <c r="I15" s="97"/>
      <c r="J15" s="97"/>
      <c r="K15" s="97">
        <v>44</v>
      </c>
      <c r="L15" s="97">
        <v>16904.8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169</v>
      </c>
      <c r="D17" s="97">
        <v>64929.7999999998</v>
      </c>
      <c r="E17" s="97">
        <v>124</v>
      </c>
      <c r="F17" s="97">
        <v>51042.9999999999</v>
      </c>
      <c r="G17" s="97"/>
      <c r="H17" s="97"/>
      <c r="I17" s="97"/>
      <c r="J17" s="97"/>
      <c r="K17" s="97">
        <v>44</v>
      </c>
      <c r="L17" s="97">
        <v>16904.8</v>
      </c>
    </row>
    <row r="18" spans="1:12" ht="21" customHeight="1">
      <c r="A18" s="87">
        <v>13</v>
      </c>
      <c r="B18" s="99" t="s">
        <v>104</v>
      </c>
      <c r="C18" s="97">
        <v>896</v>
      </c>
      <c r="D18" s="97">
        <v>172121.600000003</v>
      </c>
      <c r="E18" s="97">
        <v>678</v>
      </c>
      <c r="F18" s="97">
        <v>129604.000000002</v>
      </c>
      <c r="G18" s="97"/>
      <c r="H18" s="97"/>
      <c r="I18" s="97">
        <v>102</v>
      </c>
      <c r="J18" s="97">
        <v>19586.4</v>
      </c>
      <c r="K18" s="97">
        <v>218</v>
      </c>
      <c r="L18" s="97">
        <v>41877.7999999998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672.35</v>
      </c>
      <c r="E19" s="97">
        <v>7</v>
      </c>
      <c r="F19" s="97">
        <v>772.4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15209</v>
      </c>
      <c r="E39" s="96">
        <f>SUM(E40,E47,E48,E49)</f>
        <v>6</v>
      </c>
      <c r="F39" s="96">
        <f>SUM(F40,F47,F48,F49)</f>
        <v>6693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11</v>
      </c>
      <c r="L39" s="96">
        <f>SUM(L40,L47,L48,L49)</f>
        <v>8452.4</v>
      </c>
    </row>
    <row r="40" spans="1:12" ht="24" customHeight="1">
      <c r="A40" s="87">
        <v>35</v>
      </c>
      <c r="B40" s="90" t="s">
        <v>85</v>
      </c>
      <c r="C40" s="97">
        <f>SUM(C41,C44)</f>
        <v>17</v>
      </c>
      <c r="D40" s="97">
        <f>SUM(D41,D44)</f>
        <v>15209</v>
      </c>
      <c r="E40" s="97">
        <f>SUM(E41,E44)</f>
        <v>6</v>
      </c>
      <c r="F40" s="97">
        <f>SUM(F41,F44)</f>
        <v>6693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11</v>
      </c>
      <c r="L40" s="97">
        <f>SUM(L41,L44)</f>
        <v>8452.4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2530.4</v>
      </c>
      <c r="E41" s="97">
        <v>1</v>
      </c>
      <c r="F41" s="97">
        <v>1762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1762</v>
      </c>
      <c r="E42" s="97">
        <v>1</v>
      </c>
      <c r="F42" s="97">
        <v>1762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15</v>
      </c>
      <c r="D44" s="97">
        <v>12678.6</v>
      </c>
      <c r="E44" s="97">
        <v>5</v>
      </c>
      <c r="F44" s="97">
        <v>4931</v>
      </c>
      <c r="G44" s="97"/>
      <c r="H44" s="97"/>
      <c r="I44" s="97"/>
      <c r="J44" s="97"/>
      <c r="K44" s="97">
        <v>10</v>
      </c>
      <c r="L44" s="97">
        <v>7684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10757.6</v>
      </c>
      <c r="E46" s="97">
        <v>4</v>
      </c>
      <c r="F46" s="97">
        <v>3010</v>
      </c>
      <c r="G46" s="97"/>
      <c r="H46" s="97"/>
      <c r="I46" s="97"/>
      <c r="J46" s="97"/>
      <c r="K46" s="97">
        <v>10</v>
      </c>
      <c r="L46" s="97">
        <v>7684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75</v>
      </c>
      <c r="D50" s="96">
        <f>SUM(D51:D54)</f>
        <v>1371.57</v>
      </c>
      <c r="E50" s="96">
        <f>SUM(E51:E54)</f>
        <v>74</v>
      </c>
      <c r="F50" s="96">
        <f>SUM(F51:F54)</f>
        <v>1396.7900000000002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69</v>
      </c>
      <c r="D51" s="97">
        <v>1002.74</v>
      </c>
      <c r="E51" s="97">
        <v>69</v>
      </c>
      <c r="F51" s="97">
        <v>1030.38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233.91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5.76</v>
      </c>
      <c r="E53" s="97"/>
      <c r="F53" s="97"/>
      <c r="G53" s="97"/>
      <c r="H53" s="97"/>
      <c r="I53" s="97">
        <v>1</v>
      </c>
      <c r="J53" s="97">
        <v>5.76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132.55</v>
      </c>
      <c r="E54" s="97">
        <v>1</v>
      </c>
      <c r="F54" s="97">
        <v>132.5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692</v>
      </c>
      <c r="D55" s="96">
        <v>265866.400000003</v>
      </c>
      <c r="E55" s="96">
        <v>190</v>
      </c>
      <c r="F55" s="96">
        <v>72997.9999999997</v>
      </c>
      <c r="G55" s="96"/>
      <c r="H55" s="96"/>
      <c r="I55" s="96">
        <v>401</v>
      </c>
      <c r="J55" s="96">
        <v>154064.32</v>
      </c>
      <c r="K55" s="97">
        <v>291</v>
      </c>
      <c r="L55" s="96">
        <v>111802.199999999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3155</v>
      </c>
      <c r="D56" s="96">
        <f t="shared" si="0"/>
        <v>2123699.390000004</v>
      </c>
      <c r="E56" s="96">
        <f t="shared" si="0"/>
        <v>2180</v>
      </c>
      <c r="F56" s="96">
        <f t="shared" si="0"/>
        <v>1710428.3699999996</v>
      </c>
      <c r="G56" s="96">
        <f t="shared" si="0"/>
        <v>3</v>
      </c>
      <c r="H56" s="96">
        <f t="shared" si="0"/>
        <v>4292.4</v>
      </c>
      <c r="I56" s="96">
        <f t="shared" si="0"/>
        <v>525</v>
      </c>
      <c r="J56" s="96">
        <f t="shared" si="0"/>
        <v>195363.78</v>
      </c>
      <c r="K56" s="96">
        <f t="shared" si="0"/>
        <v>763</v>
      </c>
      <c r="L56" s="96">
        <f t="shared" si="0"/>
        <v>354674.20999999874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&amp;L55F66ECF&amp;CФорма № 10, Підрозділ: Чугуївський міський суд Харківської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751</v>
      </c>
      <c r="F4" s="93">
        <f>SUM(F5:F25)</f>
        <v>343307.209999999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78</v>
      </c>
      <c r="F5" s="95">
        <v>27157.9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277</v>
      </c>
      <c r="F7" s="95">
        <v>125363.8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9750.96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29</v>
      </c>
      <c r="F13" s="95">
        <v>27738.75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4</v>
      </c>
      <c r="F15" s="95">
        <v>3073.6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291</v>
      </c>
      <c r="F16" s="95">
        <v>111802.199999999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31</v>
      </c>
      <c r="F17" s="95">
        <v>23052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37</v>
      </c>
      <c r="F23" s="95">
        <v>14599.6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&amp;L55F66ECF&amp;CФорма № 10, Підрозділ: Чугуївський міський суд Харківської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2018-03-15T14:08:04Z</cp:lastPrinted>
  <dcterms:created xsi:type="dcterms:W3CDTF">2015-09-09T10:27:37Z</dcterms:created>
  <dcterms:modified xsi:type="dcterms:W3CDTF">2020-01-28T13:17:51Z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55F66ECF</vt:lpwstr>
  </property>
  <property fmtid="{D5CDD505-2E9C-101B-9397-08002B2CF9AE}" pid="10" name="Підрозд">
    <vt:lpwstr>Чугуївський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